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oal Admin\Soal 3\"/>
    </mc:Choice>
  </mc:AlternateContent>
  <xr:revisionPtr revIDLastSave="0" documentId="13_ncr:1_{A2F626AA-6699-47EE-BABB-A7139EC76C68}" xr6:coauthVersionLast="47" xr6:coauthVersionMax="47" xr10:uidLastSave="{00000000-0000-0000-0000-000000000000}"/>
  <bookViews>
    <workbookView xWindow="-120" yWindow="-120" windowWidth="20730" windowHeight="11040" xr2:uid="{F4B58DF3-D721-4DCC-A08F-85E66FC2B296}"/>
  </bookViews>
  <sheets>
    <sheet name="Budget" sheetId="7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7" l="1"/>
  <c r="G27" i="7"/>
  <c r="G26" i="7"/>
  <c r="G25" i="7"/>
  <c r="F24" i="7"/>
  <c r="G24" i="7" s="1"/>
  <c r="F23" i="7"/>
  <c r="G23" i="7" s="1"/>
  <c r="G22" i="7"/>
  <c r="F21" i="7"/>
  <c r="G21" i="7" s="1"/>
  <c r="G20" i="7"/>
  <c r="F19" i="7"/>
  <c r="G19" i="7" s="1"/>
  <c r="G18" i="7"/>
  <c r="F17" i="7"/>
  <c r="G17" i="7" s="1"/>
  <c r="G16" i="7"/>
  <c r="G14" i="7"/>
  <c r="G13" i="7"/>
  <c r="G12" i="7"/>
  <c r="G11" i="7"/>
  <c r="G9" i="7"/>
  <c r="G8" i="7"/>
  <c r="G7" i="7"/>
  <c r="G6" i="7"/>
  <c r="G29" i="7" l="1"/>
</calcChain>
</file>

<file path=xl/sharedStrings.xml><?xml version="1.0" encoding="utf-8"?>
<sst xmlns="http://schemas.openxmlformats.org/spreadsheetml/2006/main" count="54" uniqueCount="31">
  <si>
    <t>Description</t>
  </si>
  <si>
    <t>Qty</t>
  </si>
  <si>
    <t>Person</t>
  </si>
  <si>
    <t>Unit, time/duration</t>
  </si>
  <si>
    <t>Unit cost (IDR)</t>
  </si>
  <si>
    <t>Budget (IDR)</t>
  </si>
  <si>
    <t>package</t>
  </si>
  <si>
    <t>day</t>
  </si>
  <si>
    <t xml:space="preserve">       - Daily allowance</t>
  </si>
  <si>
    <t xml:space="preserve">       - Expert fee</t>
  </si>
  <si>
    <t xml:space="preserve">       - Fullboard meeting package</t>
  </si>
  <si>
    <t xml:space="preserve">       - Interprovince transport</t>
  </si>
  <si>
    <t>Participants Jakarta</t>
  </si>
  <si>
    <t>Participants Bandung</t>
  </si>
  <si>
    <t>PP</t>
  </si>
  <si>
    <t>Stationary</t>
  </si>
  <si>
    <t>Participants Outside Jabodetabek</t>
  </si>
  <si>
    <t xml:space="preserve">       - Airport Taxi DIY</t>
  </si>
  <si>
    <t xml:space="preserve">       - Airport Taxi Padang</t>
  </si>
  <si>
    <t xml:space="preserve">       - Airport Taxi Surabaya</t>
  </si>
  <si>
    <t xml:space="preserve">       - Airport Taxi Semarang</t>
  </si>
  <si>
    <t>times</t>
  </si>
  <si>
    <t xml:space="preserve">       - Air Ticket DIY - Jakarta</t>
  </si>
  <si>
    <t xml:space="preserve">       - Air Ticket Padang - Jakarta</t>
  </si>
  <si>
    <t xml:space="preserve">       - Air Ticket Surabaya - Jakarta</t>
  </si>
  <si>
    <t xml:space="preserve">       - Air Ticket Semarang - Jakarta</t>
  </si>
  <si>
    <t xml:space="preserve">trip </t>
  </si>
  <si>
    <t>Cash Disbursement</t>
  </si>
  <si>
    <t xml:space="preserve">       - Intercity transport </t>
  </si>
  <si>
    <t>1. Bogor, 3-5 October 2022 (3 days)</t>
  </si>
  <si>
    <t>Budget : Cash Disbursement to Support Review and Update of National TB Guideline 
(Minister of Health Regulation No. 67/2016)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</si>
</sst>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165" fontId="0" fillId="0" borderId="0" xfId="1" applyNumberFormat="1" applyFont="1"/>
    <xf numFmtId="165" fontId="0" fillId="2" borderId="1" xfId="1" applyNumberFormat="1" applyFont="1" applyFill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horizontal="right" vertical="center"/>
    </xf>
    <xf numFmtId="165" fontId="1" fillId="2" borderId="1" xfId="1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165" fontId="1" fillId="3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125FD-68C6-4228-9283-77C1109F3ED6}">
  <dimension ref="A1:G35"/>
  <sheetViews>
    <sheetView tabSelected="1" workbookViewId="0">
      <selection activeCell="J28" sqref="J28"/>
    </sheetView>
  </sheetViews>
  <sheetFormatPr defaultRowHeight="15" x14ac:dyDescent="0.25"/>
  <cols>
    <col min="1" max="1" width="43" bestFit="1" customWidth="1"/>
    <col min="4" max="5" width="10.28515625" customWidth="1"/>
    <col min="6" max="7" width="14.5703125" customWidth="1"/>
  </cols>
  <sheetData>
    <row r="1" spans="1:7" ht="45" customHeight="1" x14ac:dyDescent="0.25">
      <c r="A1" s="19" t="s">
        <v>30</v>
      </c>
      <c r="B1" s="19"/>
      <c r="C1" s="19"/>
      <c r="D1" s="19"/>
      <c r="E1" s="19"/>
      <c r="F1" s="19"/>
      <c r="G1" s="19"/>
    </row>
    <row r="2" spans="1:7" x14ac:dyDescent="0.25">
      <c r="G2" s="7"/>
    </row>
    <row r="3" spans="1:7" ht="24.75" customHeight="1" x14ac:dyDescent="0.25">
      <c r="A3" s="12" t="s">
        <v>0</v>
      </c>
      <c r="B3" s="12" t="s">
        <v>1</v>
      </c>
      <c r="C3" s="12" t="s">
        <v>2</v>
      </c>
      <c r="D3" s="20" t="s">
        <v>3</v>
      </c>
      <c r="E3" s="20"/>
      <c r="F3" s="12" t="s">
        <v>4</v>
      </c>
      <c r="G3" s="13" t="s">
        <v>5</v>
      </c>
    </row>
    <row r="4" spans="1:7" x14ac:dyDescent="0.25">
      <c r="A4" s="2" t="s">
        <v>29</v>
      </c>
      <c r="B4" s="3"/>
      <c r="C4" s="3"/>
      <c r="D4" s="3"/>
      <c r="E4" s="3"/>
      <c r="F4" s="3"/>
      <c r="G4" s="8"/>
    </row>
    <row r="5" spans="1:7" x14ac:dyDescent="0.25">
      <c r="A5" s="4" t="s">
        <v>12</v>
      </c>
      <c r="B5" s="4"/>
      <c r="C5" s="4"/>
      <c r="D5" s="4"/>
      <c r="E5" s="4"/>
      <c r="F5" s="4"/>
      <c r="G5" s="9"/>
    </row>
    <row r="6" spans="1:7" x14ac:dyDescent="0.25">
      <c r="A6" s="4" t="s">
        <v>10</v>
      </c>
      <c r="B6" s="5">
        <v>0</v>
      </c>
      <c r="C6" s="5">
        <v>33</v>
      </c>
      <c r="D6" s="5">
        <v>2</v>
      </c>
      <c r="E6" s="5" t="s">
        <v>7</v>
      </c>
      <c r="F6" s="6">
        <v>822000</v>
      </c>
      <c r="G6" s="10">
        <f>PRODUCT(B6:F6)</f>
        <v>0</v>
      </c>
    </row>
    <row r="7" spans="1:7" x14ac:dyDescent="0.25">
      <c r="A7" s="4" t="s">
        <v>11</v>
      </c>
      <c r="B7" s="5">
        <v>1</v>
      </c>
      <c r="C7" s="5">
        <v>33</v>
      </c>
      <c r="D7" s="5">
        <v>2</v>
      </c>
      <c r="E7" s="5" t="s">
        <v>26</v>
      </c>
      <c r="F7" s="6">
        <v>300000</v>
      </c>
      <c r="G7" s="10">
        <f t="shared" ref="G7:G28" si="0">PRODUCT(B7:F7)</f>
        <v>19800000</v>
      </c>
    </row>
    <row r="8" spans="1:7" x14ac:dyDescent="0.25">
      <c r="A8" s="4" t="s">
        <v>8</v>
      </c>
      <c r="B8" s="5">
        <v>1</v>
      </c>
      <c r="C8" s="5">
        <v>33</v>
      </c>
      <c r="D8" s="5">
        <v>3</v>
      </c>
      <c r="E8" s="5" t="s">
        <v>7</v>
      </c>
      <c r="F8" s="6">
        <v>150000</v>
      </c>
      <c r="G8" s="10">
        <f t="shared" si="0"/>
        <v>14850000</v>
      </c>
    </row>
    <row r="9" spans="1:7" x14ac:dyDescent="0.25">
      <c r="A9" s="4" t="s">
        <v>9</v>
      </c>
      <c r="B9" s="5">
        <v>1</v>
      </c>
      <c r="C9" s="5">
        <v>4</v>
      </c>
      <c r="D9" s="5">
        <v>1</v>
      </c>
      <c r="E9" s="5" t="s">
        <v>7</v>
      </c>
      <c r="F9" s="6">
        <v>900000</v>
      </c>
      <c r="G9" s="10">
        <f t="shared" si="0"/>
        <v>3600000</v>
      </c>
    </row>
    <row r="10" spans="1:7" x14ac:dyDescent="0.25">
      <c r="A10" s="4" t="s">
        <v>13</v>
      </c>
      <c r="B10" s="4"/>
      <c r="C10" s="4"/>
      <c r="D10" s="4"/>
      <c r="E10" s="4"/>
      <c r="F10" s="4"/>
      <c r="G10" s="10"/>
    </row>
    <row r="11" spans="1:7" x14ac:dyDescent="0.25">
      <c r="A11" s="4" t="s">
        <v>10</v>
      </c>
      <c r="B11" s="5">
        <v>0</v>
      </c>
      <c r="C11" s="5">
        <v>1</v>
      </c>
      <c r="D11" s="5">
        <v>2</v>
      </c>
      <c r="E11" s="5" t="s">
        <v>7</v>
      </c>
      <c r="F11" s="6">
        <v>822000</v>
      </c>
      <c r="G11" s="10">
        <f t="shared" si="0"/>
        <v>0</v>
      </c>
    </row>
    <row r="12" spans="1:7" x14ac:dyDescent="0.25">
      <c r="A12" s="4" t="s">
        <v>11</v>
      </c>
      <c r="B12" s="5">
        <v>1</v>
      </c>
      <c r="C12" s="5">
        <v>1</v>
      </c>
      <c r="D12" s="5">
        <v>2</v>
      </c>
      <c r="E12" s="5" t="s">
        <v>21</v>
      </c>
      <c r="F12" s="6">
        <v>285000</v>
      </c>
      <c r="G12" s="10">
        <f t="shared" si="0"/>
        <v>570000</v>
      </c>
    </row>
    <row r="13" spans="1:7" x14ac:dyDescent="0.25">
      <c r="A13" s="14" t="s">
        <v>8</v>
      </c>
      <c r="B13" s="15">
        <v>1</v>
      </c>
      <c r="C13" s="15">
        <v>1</v>
      </c>
      <c r="D13" s="15">
        <v>3</v>
      </c>
      <c r="E13" s="15" t="s">
        <v>7</v>
      </c>
      <c r="F13" s="16">
        <v>150000</v>
      </c>
      <c r="G13" s="17">
        <f t="shared" si="0"/>
        <v>450000</v>
      </c>
    </row>
    <row r="14" spans="1:7" x14ac:dyDescent="0.25">
      <c r="A14" s="14" t="s">
        <v>9</v>
      </c>
      <c r="B14" s="15">
        <v>1</v>
      </c>
      <c r="C14" s="15">
        <v>1</v>
      </c>
      <c r="D14" s="15">
        <v>1</v>
      </c>
      <c r="E14" s="15" t="s">
        <v>7</v>
      </c>
      <c r="F14" s="16">
        <v>900000</v>
      </c>
      <c r="G14" s="17">
        <f t="shared" si="0"/>
        <v>900000</v>
      </c>
    </row>
    <row r="15" spans="1:7" x14ac:dyDescent="0.25">
      <c r="A15" s="14" t="s">
        <v>16</v>
      </c>
      <c r="B15" s="14"/>
      <c r="C15" s="14"/>
      <c r="D15" s="14"/>
      <c r="E15" s="14"/>
      <c r="F15" s="14"/>
      <c r="G15" s="17"/>
    </row>
    <row r="16" spans="1:7" x14ac:dyDescent="0.25">
      <c r="A16" s="14" t="s">
        <v>22</v>
      </c>
      <c r="B16" s="15">
        <v>1</v>
      </c>
      <c r="C16" s="15">
        <v>1</v>
      </c>
      <c r="D16" s="15">
        <v>1</v>
      </c>
      <c r="E16" s="15" t="s">
        <v>14</v>
      </c>
      <c r="F16" s="16">
        <v>2268000</v>
      </c>
      <c r="G16" s="17">
        <f t="shared" si="0"/>
        <v>2268000</v>
      </c>
    </row>
    <row r="17" spans="1:7" x14ac:dyDescent="0.25">
      <c r="A17" s="14" t="s">
        <v>17</v>
      </c>
      <c r="B17" s="15">
        <v>1</v>
      </c>
      <c r="C17" s="15">
        <v>1</v>
      </c>
      <c r="D17" s="15">
        <v>1</v>
      </c>
      <c r="E17" s="15" t="s">
        <v>14</v>
      </c>
      <c r="F17" s="16">
        <f>198000*2</f>
        <v>396000</v>
      </c>
      <c r="G17" s="17">
        <f t="shared" si="0"/>
        <v>396000</v>
      </c>
    </row>
    <row r="18" spans="1:7" x14ac:dyDescent="0.25">
      <c r="A18" s="14" t="s">
        <v>23</v>
      </c>
      <c r="B18" s="15">
        <v>1</v>
      </c>
      <c r="C18" s="15">
        <v>1</v>
      </c>
      <c r="D18" s="15">
        <v>1</v>
      </c>
      <c r="E18" s="15" t="s">
        <v>14</v>
      </c>
      <c r="F18" s="16">
        <v>2952000</v>
      </c>
      <c r="G18" s="17">
        <f t="shared" si="0"/>
        <v>2952000</v>
      </c>
    </row>
    <row r="19" spans="1:7" x14ac:dyDescent="0.25">
      <c r="A19" s="14" t="s">
        <v>18</v>
      </c>
      <c r="B19" s="15">
        <v>1</v>
      </c>
      <c r="C19" s="15">
        <v>1</v>
      </c>
      <c r="D19" s="15">
        <v>1</v>
      </c>
      <c r="E19" s="15" t="s">
        <v>14</v>
      </c>
      <c r="F19" s="16">
        <f>190000*2</f>
        <v>380000</v>
      </c>
      <c r="G19" s="17">
        <f t="shared" si="0"/>
        <v>380000</v>
      </c>
    </row>
    <row r="20" spans="1:7" x14ac:dyDescent="0.25">
      <c r="A20" s="14" t="s">
        <v>24</v>
      </c>
      <c r="B20" s="15">
        <v>1</v>
      </c>
      <c r="C20" s="15">
        <v>1</v>
      </c>
      <c r="D20" s="15">
        <v>1</v>
      </c>
      <c r="E20" s="15" t="s">
        <v>14</v>
      </c>
      <c r="F20" s="16">
        <v>2674000</v>
      </c>
      <c r="G20" s="17">
        <f t="shared" si="0"/>
        <v>2674000</v>
      </c>
    </row>
    <row r="21" spans="1:7" x14ac:dyDescent="0.25">
      <c r="A21" s="14" t="s">
        <v>19</v>
      </c>
      <c r="B21" s="15">
        <v>1</v>
      </c>
      <c r="C21" s="15">
        <v>1</v>
      </c>
      <c r="D21" s="15">
        <v>1</v>
      </c>
      <c r="E21" s="15" t="s">
        <v>14</v>
      </c>
      <c r="F21" s="16">
        <f>194000*2</f>
        <v>388000</v>
      </c>
      <c r="G21" s="17">
        <f t="shared" si="0"/>
        <v>388000</v>
      </c>
    </row>
    <row r="22" spans="1:7" x14ac:dyDescent="0.25">
      <c r="A22" s="14" t="s">
        <v>25</v>
      </c>
      <c r="B22" s="15">
        <v>1</v>
      </c>
      <c r="C22" s="15">
        <v>1</v>
      </c>
      <c r="D22" s="15">
        <v>1</v>
      </c>
      <c r="E22" s="15" t="s">
        <v>14</v>
      </c>
      <c r="F22" s="16">
        <v>2182000</v>
      </c>
      <c r="G22" s="17">
        <f t="shared" si="0"/>
        <v>2182000</v>
      </c>
    </row>
    <row r="23" spans="1:7" x14ac:dyDescent="0.25">
      <c r="A23" s="14" t="s">
        <v>20</v>
      </c>
      <c r="B23" s="15">
        <v>1</v>
      </c>
      <c r="C23" s="15">
        <v>1</v>
      </c>
      <c r="D23" s="15">
        <v>1</v>
      </c>
      <c r="E23" s="15" t="s">
        <v>14</v>
      </c>
      <c r="F23" s="16">
        <f>90000*2</f>
        <v>180000</v>
      </c>
      <c r="G23" s="17">
        <f t="shared" si="0"/>
        <v>180000</v>
      </c>
    </row>
    <row r="24" spans="1:7" x14ac:dyDescent="0.25">
      <c r="A24" s="14" t="s">
        <v>28</v>
      </c>
      <c r="B24" s="15">
        <v>1</v>
      </c>
      <c r="C24" s="15">
        <v>4</v>
      </c>
      <c r="D24" s="15">
        <v>1</v>
      </c>
      <c r="E24" s="15" t="s">
        <v>14</v>
      </c>
      <c r="F24" s="16">
        <f>300000*2</f>
        <v>600000</v>
      </c>
      <c r="G24" s="17">
        <f t="shared" si="0"/>
        <v>2400000</v>
      </c>
    </row>
    <row r="25" spans="1:7" x14ac:dyDescent="0.25">
      <c r="A25" s="14" t="s">
        <v>10</v>
      </c>
      <c r="B25" s="15">
        <v>0</v>
      </c>
      <c r="C25" s="15">
        <v>4</v>
      </c>
      <c r="D25" s="15">
        <v>2</v>
      </c>
      <c r="E25" s="15" t="s">
        <v>7</v>
      </c>
      <c r="F25" s="16">
        <v>822000</v>
      </c>
      <c r="G25" s="17">
        <f t="shared" si="0"/>
        <v>0</v>
      </c>
    </row>
    <row r="26" spans="1:7" x14ac:dyDescent="0.25">
      <c r="A26" s="14" t="s">
        <v>8</v>
      </c>
      <c r="B26" s="15">
        <v>1</v>
      </c>
      <c r="C26" s="15">
        <v>4</v>
      </c>
      <c r="D26" s="15">
        <v>3</v>
      </c>
      <c r="E26" s="15" t="s">
        <v>7</v>
      </c>
      <c r="F26" s="16">
        <v>150000</v>
      </c>
      <c r="G26" s="17">
        <f t="shared" si="0"/>
        <v>1800000</v>
      </c>
    </row>
    <row r="27" spans="1:7" x14ac:dyDescent="0.25">
      <c r="A27" s="14" t="s">
        <v>9</v>
      </c>
      <c r="B27" s="15">
        <v>1</v>
      </c>
      <c r="C27" s="15">
        <v>4</v>
      </c>
      <c r="D27" s="15">
        <v>1</v>
      </c>
      <c r="E27" s="15" t="s">
        <v>7</v>
      </c>
      <c r="F27" s="16">
        <v>900000</v>
      </c>
      <c r="G27" s="17">
        <f t="shared" si="0"/>
        <v>3600000</v>
      </c>
    </row>
    <row r="28" spans="1:7" x14ac:dyDescent="0.25">
      <c r="A28" s="14" t="s">
        <v>15</v>
      </c>
      <c r="B28" s="15">
        <v>1</v>
      </c>
      <c r="C28" s="15">
        <v>1</v>
      </c>
      <c r="D28" s="15">
        <v>1</v>
      </c>
      <c r="E28" s="15" t="s">
        <v>6</v>
      </c>
      <c r="F28" s="16">
        <v>500000</v>
      </c>
      <c r="G28" s="17">
        <f t="shared" si="0"/>
        <v>500000</v>
      </c>
    </row>
    <row r="29" spans="1:7" x14ac:dyDescent="0.25">
      <c r="A29" s="2" t="s">
        <v>27</v>
      </c>
      <c r="B29" s="21"/>
      <c r="C29" s="21"/>
      <c r="D29" s="21"/>
      <c r="E29" s="21"/>
      <c r="F29" s="21"/>
      <c r="G29" s="11">
        <f>SUM(G5:G28)</f>
        <v>59890000</v>
      </c>
    </row>
    <row r="30" spans="1:7" x14ac:dyDescent="0.25">
      <c r="G30" s="7"/>
    </row>
    <row r="31" spans="1:7" x14ac:dyDescent="0.25">
      <c r="F31" s="18"/>
      <c r="G31" s="7"/>
    </row>
    <row r="35" spans="1:1" x14ac:dyDescent="0.25">
      <c r="A35" s="1"/>
    </row>
  </sheetData>
  <mergeCells count="3">
    <mergeCell ref="A1:G1"/>
    <mergeCell ref="D3:E3"/>
    <mergeCell ref="B29:F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EC475780288147893ECE1CB74153A6" ma:contentTypeVersion="10" ma:contentTypeDescription="Create a new document." ma:contentTypeScope="" ma:versionID="417584b9b21ca6b58cdda9ac95492909">
  <xsd:schema xmlns:xsd="http://www.w3.org/2001/XMLSchema" xmlns:xs="http://www.w3.org/2001/XMLSchema" xmlns:p="http://schemas.microsoft.com/office/2006/metadata/properties" xmlns:ns2="bf1457b0-d524-435b-82e1-35d9c07e7d2a" xmlns:ns3="a6ac4755-7524-42aa-b652-71dc01b067bf" targetNamespace="http://schemas.microsoft.com/office/2006/metadata/properties" ma:root="true" ma:fieldsID="0b1cf620c4217d42525ce6f20e07c7f5" ns2:_="" ns3:_="">
    <xsd:import namespace="bf1457b0-d524-435b-82e1-35d9c07e7d2a"/>
    <xsd:import namespace="a6ac4755-7524-42aa-b652-71dc01b067bf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457b0-d524-435b-82e1-35d9c07e7d2a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aa4eac88-8ae6-4a96-90c7-97bc93c844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c4755-7524-42aa-b652-71dc01b067bf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6ef1c395-9fe6-47cc-bdea-4fd004722f3f}" ma:internalName="TaxCatchAll" ma:showField="CatchAllData" ma:web="a6ac4755-7524-42aa-b652-71dc01b067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1457b0-d524-435b-82e1-35d9c07e7d2a">
      <Terms xmlns="http://schemas.microsoft.com/office/infopath/2007/PartnerControls"/>
    </lcf76f155ced4ddcb4097134ff3c332f>
    <TaxCatchAll xmlns="a6ac4755-7524-42aa-b652-71dc01b067bf" xsi:nil="true"/>
  </documentManagement>
</p:properties>
</file>

<file path=customXml/itemProps1.xml><?xml version="1.0" encoding="utf-8"?>
<ds:datastoreItem xmlns:ds="http://schemas.openxmlformats.org/officeDocument/2006/customXml" ds:itemID="{A0DCDF3A-D3ED-4209-9415-A9A8142553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A52C87-8C53-4AFE-92F2-39C4B84ABD8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bf1457b0-d524-435b-82e1-35d9c07e7d2a"/>
    <ds:schemaRef ds:uri="a6ac4755-7524-42aa-b652-71dc01b067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9187F9-D4BC-498B-BEAB-1BEBA7DD6E2E}">
  <ds:schemaRefs>
    <ds:schemaRef ds:uri="http://schemas.microsoft.com/office/2006/metadata/properties"/>
    <ds:schemaRef ds:uri="http://www.w3.org/2000/xmlns/"/>
    <ds:schemaRef ds:uri="bf1457b0-d524-435b-82e1-35d9c07e7d2a"/>
    <ds:schemaRef ds:uri="http://schemas.microsoft.com/office/infopath/2007/PartnerControls"/>
    <ds:schemaRef ds:uri="a6ac4755-7524-42aa-b652-71dc01b067bf"/>
    <ds:schemaRef ds:uri="http://www.w3.org/2001/XMLSchema-instan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M</dc:creator>
  <cp:lastModifiedBy>User</cp:lastModifiedBy>
  <cp:lastPrinted>2022-09-23T02:31:00Z</cp:lastPrinted>
  <dcterms:created xsi:type="dcterms:W3CDTF">2022-05-31T07:10:53Z</dcterms:created>
  <dcterms:modified xsi:type="dcterms:W3CDTF">2022-12-27T03:46:07Z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0x0101000CEC475780288147893ECE1CB74153A6</vt:lpwstr>
  </property>
  <property fmtid="{D5CDD505-2E9C-101B-9397-08002B2CF9AE}" pid="3" name="MediaServiceImageTags">
    <vt:lpwstr/>
  </property>
</Properties>
</file>